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Overview" sheetId="1" state="visible" r:id="rId3"/>
    <sheet name="2024" sheetId="2" state="visible" r:id="rId4"/>
    <sheet name="2025" sheetId="3" state="visible" r:id="rId5"/>
    <sheet name="2026" sheetId="4" state="visible" r:id="rId6"/>
    <sheet name="Read me" sheetId="5" state="visible" r:id="rId7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<sst xmlns="http://schemas.openxmlformats.org/spreadsheetml/2006/main" count="128" uniqueCount="74">
  <si>
    <t xml:space="preserve">NET WORTH OVERVIEW</t>
  </si>
  <si>
    <t xml:space="preserve">EVERY YEAR, SIDE BY SIDE</t>
  </si>
  <si>
    <t xml:space="preserve">Year-end net worth across every year you've tracked.</t>
  </si>
  <si>
    <t xml:space="preserve">LATEST NET WORTH · 2026 (YTD)</t>
  </si>
  <si>
    <t xml:space="preserve">2024</t>
  </si>
  <si>
    <t xml:space="preserve">2025</t>
  </si>
  <si>
    <t xml:space="preserve">2026 (YTD)</t>
  </si>
  <si>
    <t xml:space="preserve">   Total Assets</t>
  </si>
  <si>
    <t xml:space="preserve">   Total Liabilities</t>
  </si>
  <si>
    <t xml:space="preserve">Net Worth</t>
  </si>
  <si>
    <t xml:space="preserve">   Savings</t>
  </si>
  <si>
    <t xml:space="preserve">   Investments</t>
  </si>
  <si>
    <t xml:space="preserve">   Physical assets</t>
  </si>
  <si>
    <t xml:space="preserve">   Loans</t>
  </si>
  <si>
    <t xml:space="preserve">   Other liabilities</t>
  </si>
  <si>
    <t xml:space="preserve">Net worth — change vs prior year</t>
  </si>
  <si>
    <t xml:space="preserve">Net worth — % change</t>
  </si>
  <si>
    <t xml:space="preserve">The current year is year-to-date until December. For a trend line: select the Net Worth row ▸ Insert ▸ Chart.</t>
  </si>
  <si>
    <t xml:space="preserve">Balances at year end · baseline year</t>
  </si>
  <si>
    <t xml:space="preserve">NET WORTH AT YEAR END</t>
  </si>
  <si>
    <t xml:space="preserve">ACCOUNT</t>
  </si>
  <si>
    <t xml:space="preserve">ASSETS</t>
  </si>
  <si>
    <t xml:space="preserve">Savings — Bank / Salary A/c</t>
  </si>
  <si>
    <t xml:space="preserve">Savings — Emergency Fund</t>
  </si>
  <si>
    <t xml:space="preserve">Savings — Cash on hand</t>
  </si>
  <si>
    <t xml:space="preserve">   Subtotal · Savings</t>
  </si>
  <si>
    <t xml:space="preserve">Investments — Stocks / Mutual Funds</t>
  </si>
  <si>
    <t xml:space="preserve">Investments — Retirement / PF / NPS</t>
  </si>
  <si>
    <t xml:space="preserve">Investments — Gold / Other</t>
  </si>
  <si>
    <t xml:space="preserve">   Subtotal · Investments</t>
  </si>
  <si>
    <t xml:space="preserve">Asset — Home (market value)</t>
  </si>
  <si>
    <t xml:space="preserve">Asset — Vehicle</t>
  </si>
  <si>
    <t xml:space="preserve">Asset — Other (jewellery etc.)</t>
  </si>
  <si>
    <t xml:space="preserve">   Subtotal · Physical assets</t>
  </si>
  <si>
    <t xml:space="preserve">TOTAL ASSETS</t>
  </si>
  <si>
    <t xml:space="preserve">LIABILITIES</t>
  </si>
  <si>
    <t xml:space="preserve">Loan — Home Loan (outstanding)</t>
  </si>
  <si>
    <t xml:space="preserve">Loan — Car / Vehicle Loan</t>
  </si>
  <si>
    <t xml:space="preserve">Loan — Personal / Education Loan</t>
  </si>
  <si>
    <t xml:space="preserve">   Subtotal · Loans</t>
  </si>
  <si>
    <t xml:space="preserve">Liability — Credit Card</t>
  </si>
  <si>
    <t xml:space="preserve">Liability — Other (BNPL, dues)</t>
  </si>
  <si>
    <t xml:space="preserve">   Subtotal · Other liabilities</t>
  </si>
  <si>
    <t xml:space="preserve">TOTAL LIABILITIES</t>
  </si>
  <si>
    <t xml:space="preserve">NET WORTH</t>
  </si>
  <si>
    <t xml:space="preserve">Loans and liabilities are the amount still owed.</t>
  </si>
  <si>
    <t xml:space="preserve">Balances at year end</t>
  </si>
  <si>
    <t xml:space="preserve">Year to date · update as the year progresses</t>
  </si>
  <si>
    <t xml:space="preserve">NET WORTH · YEAR TO DATE</t>
  </si>
  <si>
    <t xml:space="preserve">2026</t>
  </si>
  <si>
    <t xml:space="preserve">Year to date — update the figures as the year goes on.</t>
  </si>
  <si>
    <t xml:space="preserve">Family Net Worth Tracker</t>
  </si>
  <si>
    <t xml:space="preserve">HOW IT'S BUILT</t>
  </si>
  <si>
    <t xml:space="preserve">Each year has its own tab showing that year's balances and net worth — nothing else.</t>
  </si>
  <si>
    <t xml:space="preserve">The Overview tab is where every year sits side by side, so you can see the trend.</t>
  </si>
  <si>
    <t xml:space="preserve">EACH YEAR</t>
  </si>
  <si>
    <t xml:space="preserve">Open the year's tab and type each account's balance into the year column (the blue numbers).</t>
  </si>
  <si>
    <t xml:space="preserve">Subtotals, totals and net worth fill in by themselves. The current year tab is year-to-date —</t>
  </si>
  <si>
    <t xml:space="preserve">keep updating it as the year goes on.</t>
  </si>
  <si>
    <t xml:space="preserve">ADD A NEW YEAR</t>
  </si>
  <si>
    <t xml:space="preserve">1.  Right-click the latest year tab ▸ Duplicate, and rename the copy to the new year.</t>
  </si>
  <si>
    <t xml:space="preserve">2.  Change the year header at the top of the table (column C) to the new year.</t>
  </si>
  <si>
    <t xml:space="preserve">3.  Overwrite the balances with the new year's numbers.</t>
  </si>
  <si>
    <t xml:space="preserve">4.  On the Overview tab, add one column for the new year (copy a formula, change the year).</t>
  </si>
  <si>
    <t xml:space="preserve">Old years stay exactly as they were, so you can always look back.</t>
  </si>
  <si>
    <t xml:space="preserve">ADD AN ACCOUNT</t>
  </si>
  <si>
    <t xml:space="preserve">Right-click an account row inside the right group ▸ Insert — never on a Subtotal or Total line.</t>
  </si>
  <si>
    <t xml:space="preserve">GOOD TO KNOW</t>
  </si>
  <si>
    <t xml:space="preserve">•  Loans and liabilities are the amount still owed (a positive number).</t>
  </si>
  <si>
    <t xml:space="preserve">•  Re-value Home / Vehicle each year, or net worth will look flat.</t>
  </si>
  <si>
    <t xml:space="preserve">•  Amounts are plain numbers. Set your currency:  Format ▸ Number ▸ Currency.</t>
  </si>
  <si>
    <t xml:space="preserve">•  Calculated cells are locked so you can't overwrite a formula. To edit one, unprotect:</t>
  </si>
  <si>
    <t xml:space="preserve">    Sheets → Data ▸ Protect sheets and ranges;  Excel → Review ▸ Unprotect (no password).</t>
  </si>
  <si>
    <t xml:space="preserve">•  The 2024 / 2025 / 2026 figures are examples — replace them with yours.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</si>
</sst>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#,##0;\(#,##0\);\-"/>
    <numFmt numFmtId="166" formatCode="0.0%;\(0.0%\);\-"/>
  </numFmts>
  <fonts count="25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2"/>
      <color rgb="FFFFFFFF"/>
      <name val="Arial"/>
      <family val="0"/>
      <charset val="1"/>
    </font>
    <font>
      <sz val="10"/>
      <color rgb="FFC7D2DE"/>
      <name val="Arial"/>
      <family val="0"/>
      <charset val="1"/>
    </font>
    <font>
      <i val="true"/>
      <sz val="9"/>
      <color rgb="FF6B7280"/>
      <name val="Arial"/>
      <family val="0"/>
      <charset val="1"/>
    </font>
    <font>
      <b val="true"/>
      <sz val="10"/>
      <color rgb="FF065F46"/>
      <name val="Arial"/>
      <family val="0"/>
      <charset val="1"/>
    </font>
    <font>
      <b val="true"/>
      <sz val="26"/>
      <color rgb="FF065F46"/>
      <name val="Arial"/>
      <family val="0"/>
      <charset val="1"/>
    </font>
    <font>
      <b val="true"/>
      <sz val="12"/>
      <color rgb="FF065F46"/>
      <name val="Arial"/>
      <family val="0"/>
      <charset val="1"/>
    </font>
    <font>
      <b val="true"/>
      <sz val="10"/>
      <color rgb="FF1F2A37"/>
      <name val="Arial"/>
      <family val="0"/>
      <charset val="1"/>
    </font>
    <font>
      <sz val="10"/>
      <color rgb="FF334155"/>
      <name val="Arial"/>
      <family val="0"/>
      <charset val="1"/>
    </font>
    <font>
      <b val="true"/>
      <sz val="11"/>
      <color rgb="FF065F46"/>
      <name val="Arial"/>
      <family val="0"/>
      <charset val="1"/>
    </font>
    <font>
      <b val="true"/>
      <sz val="11"/>
      <color rgb="FF047857"/>
      <name val="Arial"/>
      <family val="0"/>
      <charset val="1"/>
    </font>
    <font>
      <sz val="10"/>
      <color rgb="FF475569"/>
      <name val="Arial"/>
      <family val="0"/>
      <charset val="1"/>
    </font>
    <font>
      <sz val="10"/>
      <name val="Arial"/>
      <family val="0"/>
      <charset val="1"/>
    </font>
    <font>
      <b val="true"/>
      <sz val="24"/>
      <color rgb="FFFFFFFF"/>
      <name val="Arial"/>
      <family val="0"/>
      <charset val="1"/>
    </font>
    <font>
      <b val="true"/>
      <sz val="28"/>
      <color rgb="FF065F46"/>
      <name val="Arial"/>
      <family val="0"/>
      <charset val="1"/>
    </font>
    <font>
      <b val="true"/>
      <sz val="11"/>
      <color rgb="FF1E3A8A"/>
      <name val="Arial"/>
      <family val="0"/>
      <charset val="1"/>
    </font>
    <font>
      <sz val="10"/>
      <color rgb="FF0000FF"/>
      <name val="Arial"/>
      <family val="0"/>
      <charset val="1"/>
    </font>
    <font>
      <i val="true"/>
      <sz val="10"/>
      <color rgb="FF475569"/>
      <name val="Arial"/>
      <family val="0"/>
      <charset val="1"/>
    </font>
    <font>
      <i val="true"/>
      <sz val="10"/>
      <color rgb="FF1F2A37"/>
      <name val="Arial"/>
      <family val="0"/>
      <charset val="1"/>
    </font>
    <font>
      <b val="true"/>
      <sz val="11"/>
      <color rgb="FF9F1239"/>
      <name val="Arial"/>
      <family val="0"/>
      <charset val="1"/>
    </font>
    <font>
      <b val="true"/>
      <sz val="15"/>
      <color rgb="FFFFFFFF"/>
      <name val="Arial"/>
      <family val="0"/>
      <charset val="1"/>
    </font>
    <font>
      <sz val="10"/>
      <color rgb="FF000000"/>
      <name val="Arial"/>
      <family val="0"/>
      <charset val="1"/>
    </font>
  </fonts>
  <fills count="8">
    <fill>
      <patternFill patternType="none"/>
    </fill>
    <fill>
      <patternFill patternType="gray125"/>
    </fill>
    <fill>
      <patternFill patternType="solid">
        <fgColor rgb="FF1F2A37"/>
        <bgColor rgb="FF334155"/>
      </patternFill>
    </fill>
    <fill>
      <patternFill patternType="solid">
        <fgColor rgb="FFECFDF5"/>
        <bgColor rgb="FFEFF6FF"/>
      </patternFill>
    </fill>
    <fill>
      <patternFill patternType="solid">
        <fgColor rgb="FFF1F5F9"/>
        <bgColor rgb="FFEFF6FF"/>
      </patternFill>
    </fill>
    <fill>
      <patternFill patternType="solid">
        <fgColor rgb="FFEFF6FF"/>
        <bgColor rgb="FFF1F5F9"/>
      </patternFill>
    </fill>
    <fill>
      <patternFill patternType="solid">
        <fgColor rgb="FFF8FAFC"/>
        <bgColor rgb="FFFFFFFF"/>
      </patternFill>
    </fill>
    <fill>
      <patternFill patternType="solid">
        <fgColor rgb="FFFFF1F2"/>
        <bgColor rgb="FFF8FAFC"/>
      </patternFill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/>
      <bottom style="medium">
        <color rgb="FF94A3B8"/>
      </bottom>
      <diagonal/>
    </border>
    <border diagonalUp="false" diagonalDown="false">
      <left/>
      <right/>
      <top style="thin">
        <color rgb="FFCBD5E1"/>
      </top>
      <bottom/>
      <diagonal/>
    </border>
    <border diagonalUp="false" diagonalDown="false">
      <left/>
      <right/>
      <top style="medium">
        <color rgb="FF94A3B8"/>
      </top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general" vertical="center" textRotation="0" wrapText="false" indent="1" shrinkToFit="false"/>
      <protection locked="true" hidden="false"/>
    </xf>
    <xf numFmtId="164" fontId="5" fillId="2" borderId="0" xfId="0" applyFont="true" applyBorder="true" applyAlignment="true" applyProtection="false">
      <alignment horizontal="right" vertical="center" textRotation="0" wrapText="false" indent="2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1" shrinkToFit="false"/>
      <protection locked="true" hidden="false"/>
    </xf>
    <xf numFmtId="164" fontId="7" fillId="3" borderId="0" xfId="0" applyFont="true" applyBorder="true" applyAlignment="true" applyProtection="false">
      <alignment horizontal="general" vertical="center" textRotation="0" wrapText="false" indent="1" shrinkToFit="false"/>
      <protection locked="true" hidden="false"/>
    </xf>
    <xf numFmtId="165" fontId="8" fillId="3" borderId="0" xfId="0" applyFont="true" applyBorder="true" applyAlignment="true" applyProtection="false">
      <alignment horizontal="general" vertical="center" textRotation="0" wrapText="false" indent="1" shrinkToFit="false"/>
      <protection locked="true" hidden="false"/>
    </xf>
    <xf numFmtId="164" fontId="9" fillId="3" borderId="0" xfId="0" applyFont="true" applyBorder="true" applyAlignment="true" applyProtection="false">
      <alignment horizontal="right" vertical="center" textRotation="0" wrapText="false" indent="2" shrinkToFit="false"/>
      <protection locked="true" hidden="false"/>
    </xf>
    <xf numFmtId="164" fontId="10" fillId="4" borderId="1" xfId="0" applyFont="true" applyBorder="true" applyAlignment="true" applyProtection="false">
      <alignment horizontal="general" vertical="bottom" textRotation="0" wrapText="false" indent="1" shrinkToFit="false"/>
      <protection locked="true" hidden="false"/>
    </xf>
    <xf numFmtId="164" fontId="10" fillId="4" borderId="1" xfId="0" applyFont="true" applyBorder="true" applyAlignment="true" applyProtection="false">
      <alignment horizontal="right" vertical="center" textRotation="0" wrapText="false" indent="1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center" textRotation="0" wrapText="false" indent="1" shrinkToFit="false"/>
      <protection locked="true" hidden="false"/>
    </xf>
    <xf numFmtId="165" fontId="11" fillId="0" borderId="0" xfId="0" applyFont="true" applyBorder="false" applyAlignment="true" applyProtection="false">
      <alignment horizontal="right" vertical="center" textRotation="0" wrapText="false" indent="1" shrinkToFit="false"/>
      <protection locked="true" hidden="false"/>
    </xf>
    <xf numFmtId="164" fontId="12" fillId="3" borderId="2" xfId="0" applyFont="true" applyBorder="true" applyAlignment="true" applyProtection="false">
      <alignment horizontal="general" vertical="center" textRotation="0" wrapText="false" indent="1" shrinkToFit="false"/>
      <protection locked="true" hidden="false"/>
    </xf>
    <xf numFmtId="165" fontId="13" fillId="3" borderId="2" xfId="0" applyFont="true" applyBorder="true" applyAlignment="true" applyProtection="false">
      <alignment horizontal="right" vertical="center" textRotation="0" wrapText="false" indent="1" shrinkToFit="false"/>
      <protection locked="true" hidden="false"/>
    </xf>
    <xf numFmtId="164" fontId="14" fillId="0" borderId="0" xfId="0" applyFont="true" applyBorder="false" applyAlignment="true" applyProtection="false">
      <alignment horizontal="general" vertical="bottom" textRotation="0" wrapText="false" indent="1" shrinkToFit="false"/>
      <protection locked="true" hidden="false"/>
    </xf>
    <xf numFmtId="164" fontId="15" fillId="0" borderId="0" xfId="0" applyFont="true" applyBorder="false" applyAlignment="true" applyProtection="false">
      <alignment horizontal="right" vertical="bottom" textRotation="0" wrapText="false" indent="1" shrinkToFit="false"/>
      <protection locked="true" hidden="false"/>
    </xf>
    <xf numFmtId="165" fontId="15" fillId="0" borderId="0" xfId="0" applyFont="true" applyBorder="false" applyAlignment="true" applyProtection="false">
      <alignment horizontal="right" vertical="bottom" textRotation="0" wrapText="false" indent="1" shrinkToFit="false"/>
      <protection locked="true" hidden="false"/>
    </xf>
    <xf numFmtId="166" fontId="15" fillId="0" borderId="0" xfId="0" applyFont="true" applyBorder="false" applyAlignment="true" applyProtection="false">
      <alignment horizontal="right" vertical="bottom" textRotation="0" wrapText="false" indent="1" shrinkToFit="false"/>
      <protection locked="true" hidden="false"/>
    </xf>
    <xf numFmtId="164" fontId="16" fillId="2" borderId="0" xfId="0" applyFont="true" applyBorder="true" applyAlignment="true" applyProtection="false">
      <alignment horizontal="general" vertical="center" textRotation="0" wrapText="false" indent="1" shrinkToFit="false"/>
      <protection locked="true" hidden="false"/>
    </xf>
    <xf numFmtId="165" fontId="17" fillId="3" borderId="0" xfId="0" applyFont="true" applyBorder="true" applyAlignment="true" applyProtection="false">
      <alignment horizontal="right" vertical="center" textRotation="0" wrapText="false" indent="2" shrinkToFit="false"/>
      <protection locked="true" hidden="false"/>
    </xf>
    <xf numFmtId="164" fontId="10" fillId="4" borderId="1" xfId="0" applyFont="true" applyBorder="true" applyAlignment="true" applyProtection="false">
      <alignment horizontal="general" vertical="center" textRotation="0" wrapText="false" indent="1" shrinkToFit="false"/>
      <protection locked="true" hidden="false"/>
    </xf>
    <xf numFmtId="164" fontId="10" fillId="4" borderId="1" xfId="0" applyFont="true" applyBorder="true" applyAlignment="true" applyProtection="true">
      <alignment horizontal="right" vertical="center" textRotation="0" wrapText="false" indent="1" shrinkToFit="false"/>
      <protection locked="false" hidden="false"/>
    </xf>
    <xf numFmtId="164" fontId="18" fillId="5" borderId="0" xfId="0" applyFont="true" applyBorder="true" applyAlignment="true" applyProtection="false">
      <alignment horizontal="general" vertical="center" textRotation="0" wrapText="false" indent="1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center" textRotation="0" wrapText="false" indent="2" shrinkToFit="false"/>
      <protection locked="false" hidden="false"/>
    </xf>
    <xf numFmtId="165" fontId="19" fillId="0" borderId="0" xfId="0" applyFont="true" applyBorder="false" applyAlignment="true" applyProtection="true">
      <alignment horizontal="right" vertical="center" textRotation="0" wrapText="false" indent="1" shrinkToFit="false"/>
      <protection locked="false" hidden="false"/>
    </xf>
    <xf numFmtId="164" fontId="20" fillId="6" borderId="0" xfId="0" applyFont="true" applyBorder="false" applyAlignment="true" applyProtection="false">
      <alignment horizontal="general" vertical="center" textRotation="0" wrapText="false" indent="1" shrinkToFit="false"/>
      <protection locked="true" hidden="false"/>
    </xf>
    <xf numFmtId="165" fontId="21" fillId="6" borderId="0" xfId="0" applyFont="true" applyBorder="false" applyAlignment="true" applyProtection="false">
      <alignment horizontal="right" vertical="center" textRotation="0" wrapText="false" indent="1" shrinkToFit="false"/>
      <protection locked="true" hidden="false"/>
    </xf>
    <xf numFmtId="164" fontId="10" fillId="4" borderId="2" xfId="0" applyFont="true" applyBorder="true" applyAlignment="true" applyProtection="false">
      <alignment horizontal="general" vertical="center" textRotation="0" wrapText="false" indent="1" shrinkToFit="false"/>
      <protection locked="true" hidden="false"/>
    </xf>
    <xf numFmtId="165" fontId="10" fillId="4" borderId="2" xfId="0" applyFont="true" applyBorder="true" applyAlignment="true" applyProtection="false">
      <alignment horizontal="right" vertical="center" textRotation="0" wrapText="false" indent="1" shrinkToFit="false"/>
      <protection locked="true" hidden="false"/>
    </xf>
    <xf numFmtId="164" fontId="22" fillId="7" borderId="0" xfId="0" applyFont="true" applyBorder="true" applyAlignment="true" applyProtection="false">
      <alignment horizontal="general" vertical="center" textRotation="0" wrapText="false" indent="1" shrinkToFit="false"/>
      <protection locked="true" hidden="false"/>
    </xf>
    <xf numFmtId="164" fontId="12" fillId="3" borderId="3" xfId="0" applyFont="true" applyBorder="true" applyAlignment="true" applyProtection="false">
      <alignment horizontal="general" vertical="center" textRotation="0" wrapText="false" indent="1" shrinkToFit="false"/>
      <protection locked="true" hidden="false"/>
    </xf>
    <xf numFmtId="165" fontId="12" fillId="3" borderId="3" xfId="0" applyFont="true" applyBorder="true" applyAlignment="true" applyProtection="false">
      <alignment horizontal="right" vertical="center" textRotation="0" wrapText="false" indent="1" shrinkToFit="false"/>
      <protection locked="true" hidden="false"/>
    </xf>
    <xf numFmtId="164" fontId="23" fillId="2" borderId="0" xfId="0" applyFont="true" applyBorder="false" applyAlignment="true" applyProtection="false">
      <alignment horizontal="general" vertical="center" textRotation="0" wrapText="false" indent="1" shrinkToFit="false"/>
      <protection locked="true" hidden="false"/>
    </xf>
    <xf numFmtId="164" fontId="24" fillId="0" borderId="0" xfId="0" applyFont="true" applyBorder="false" applyAlignment="true" applyProtection="false">
      <alignment horizontal="general" vertical="center" textRotation="0" wrapText="false" indent="1" shrinkToFit="false"/>
      <protection locked="true" hidden="false"/>
    </xf>
    <xf numFmtId="164" fontId="18" fillId="0" borderId="0" xfId="0" applyFont="true" applyBorder="false" applyAlignment="true" applyProtection="false">
      <alignment horizontal="general" vertical="center" textRotation="0" wrapText="false" indent="1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F1239"/>
      <rgbColor rgb="FF008000"/>
      <rgbColor rgb="FF000080"/>
      <rgbColor rgb="FF808000"/>
      <rgbColor rgb="FF800080"/>
      <rgbColor rgb="FF047857"/>
      <rgbColor rgb="FFC7D2DE"/>
      <rgbColor rgb="FF475569"/>
      <rgbColor rgb="FF9999FF"/>
      <rgbColor rgb="FF993366"/>
      <rgbColor rgb="FFFFF1F2"/>
      <rgbColor rgb="FFECFDF5"/>
      <rgbColor rgb="FF660066"/>
      <rgbColor rgb="FFFF8080"/>
      <rgbColor rgb="FF0066CC"/>
      <rgbColor rgb="FFCBD5E1"/>
      <rgbColor rgb="FF000080"/>
      <rgbColor rgb="FFFF00FF"/>
      <rgbColor rgb="FFFFFF00"/>
      <rgbColor rgb="FF00FFFF"/>
      <rgbColor rgb="FF800080"/>
      <rgbColor rgb="FF800000"/>
      <rgbColor rgb="FF065F46"/>
      <rgbColor rgb="FF0000FF"/>
      <rgbColor rgb="FF00CCFF"/>
      <rgbColor rgb="FFEFF6FF"/>
      <rgbColor rgb="FFF1F5F9"/>
      <rgbColor rgb="FFF8FAFC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B7280"/>
      <rgbColor rgb="FF94A3B8"/>
      <rgbColor rgb="FF003366"/>
      <rgbColor rgb="FF339966"/>
      <rgbColor rgb="FF003300"/>
      <rgbColor rgb="FF334155"/>
      <rgbColor rgb="FF993300"/>
      <rgbColor rgb="FF993366"/>
      <rgbColor rgb="FF1E3A8A"/>
      <rgbColor rgb="FF1F2A37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47857"/>
    <pageSetUpPr fitToPage="true"/>
  </sheetPr>
  <dimension ref="B1:E22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2" ySplit="8" topLeftCell="C9" activePane="bottomRight" state="frozen"/>
      <selection pane="topLeft" activeCell="A1" activeCellId="0" sqref="A1"/>
      <selection pane="topRight" activeCell="C1" activeCellId="0" sqref="C1"/>
      <selection pane="bottomLeft" activeCell="A9" activeCellId="0" sqref="A9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.4"/>
    <col collapsed="false" customWidth="true" hidden="false" outlineLevel="0" max="2" min="2" style="0" width="34"/>
    <col collapsed="false" customWidth="true" hidden="false" outlineLevel="0" max="5" min="3" style="0" width="16"/>
    <col collapsed="false" customWidth="true" hidden="false" outlineLevel="0" max="6" min="6" style="0" width="2.4"/>
  </cols>
  <sheetData>
    <row r="1" customFormat="false" ht="9.75" hidden="false" customHeight="true" outlineLevel="0" collapsed="false"/>
    <row r="2" customFormat="false" ht="39.75" hidden="false" customHeight="true" outlineLevel="0" collapsed="false">
      <c r="B2" s="1" t="s">
        <v>0</v>
      </c>
      <c r="C2" s="1"/>
      <c r="D2" s="2" t="s">
        <v>1</v>
      </c>
      <c r="E2" s="2"/>
    </row>
    <row r="3" customFormat="false" ht="18" hidden="false" customHeight="true" outlineLevel="0" collapsed="false">
      <c r="B3" s="3" t="s">
        <v>2</v>
      </c>
      <c r="C3" s="3"/>
      <c r="D3" s="3"/>
      <c r="E3" s="3"/>
    </row>
    <row r="4" customFormat="false" ht="7.5" hidden="false" customHeight="true" outlineLevel="0" collapsed="false"/>
    <row r="5" customFormat="false" ht="15.75" hidden="false" customHeight="true" outlineLevel="0" collapsed="false">
      <c r="B5" s="4" t="s">
        <v>3</v>
      </c>
      <c r="C5" s="4"/>
      <c r="D5" s="4"/>
      <c r="E5" s="4"/>
    </row>
    <row r="6" customFormat="false" ht="45.75" hidden="false" customHeight="true" outlineLevel="0" collapsed="false">
      <c r="B6" s="5" t="n">
        <f aca="false">'2026'!C34</f>
        <v>4745000</v>
      </c>
      <c r="C6" s="5"/>
      <c r="D6" s="6" t="str">
        <f aca="false">"▲  "&amp;TEXT('2026'!C34-'2024'!C34,"#,##0")&amp;"  since "&amp;"2024"</f>
        <v>▲  1,650,000  since 2024</v>
      </c>
      <c r="E6" s="6"/>
    </row>
    <row r="7" customFormat="false" ht="12" hidden="false" customHeight="true" outlineLevel="0" collapsed="false"/>
    <row r="8" customFormat="false" ht="21.75" hidden="false" customHeight="true" outlineLevel="0" collapsed="false">
      <c r="B8" s="7"/>
      <c r="C8" s="8" t="s">
        <v>4</v>
      </c>
      <c r="D8" s="8" t="s">
        <v>5</v>
      </c>
      <c r="E8" s="8" t="s">
        <v>6</v>
      </c>
    </row>
    <row r="9" customFormat="false" ht="15" hidden="false" customHeight="false" outlineLevel="0" collapsed="false">
      <c r="B9" s="9" t="s">
        <v>7</v>
      </c>
      <c r="C9" s="10" t="n">
        <f aca="false">'2024'!C22</f>
        <v>6970000</v>
      </c>
      <c r="D9" s="10" t="n">
        <f aca="false">'2025'!C22</f>
        <v>7510000</v>
      </c>
      <c r="E9" s="10" t="n">
        <f aca="false">'2026'!C22</f>
        <v>7720000</v>
      </c>
    </row>
    <row r="10" customFormat="false" ht="15" hidden="false" customHeight="false" outlineLevel="0" collapsed="false">
      <c r="B10" s="9" t="s">
        <v>8</v>
      </c>
      <c r="C10" s="10" t="n">
        <f aca="false">'2024'!C32</f>
        <v>3875000</v>
      </c>
      <c r="D10" s="10" t="n">
        <f aca="false">'2025'!C32</f>
        <v>3470000</v>
      </c>
      <c r="E10" s="10" t="n">
        <f aca="false">'2026'!C32</f>
        <v>2975000</v>
      </c>
    </row>
    <row r="11" customFormat="false" ht="21.75" hidden="false" customHeight="true" outlineLevel="0" collapsed="false">
      <c r="B11" s="11" t="s">
        <v>9</v>
      </c>
      <c r="C11" s="12" t="n">
        <f aca="false">'2024'!C34</f>
        <v>3095000</v>
      </c>
      <c r="D11" s="12" t="n">
        <f aca="false">'2025'!C34</f>
        <v>4040000</v>
      </c>
      <c r="E11" s="12" t="n">
        <f aca="false">'2026'!C34</f>
        <v>4745000</v>
      </c>
    </row>
    <row r="12" customFormat="false" ht="7.5" hidden="false" customHeight="true" outlineLevel="0" collapsed="false"/>
    <row r="13" customFormat="false" ht="15" hidden="false" customHeight="false" outlineLevel="0" collapsed="false">
      <c r="B13" s="9" t="s">
        <v>10</v>
      </c>
      <c r="C13" s="10" t="n">
        <f aca="false">'2024'!C13</f>
        <v>480000</v>
      </c>
      <c r="D13" s="10" t="n">
        <f aca="false">'2025'!C13</f>
        <v>610000</v>
      </c>
      <c r="E13" s="10" t="n">
        <f aca="false">'2026'!C13</f>
        <v>715000</v>
      </c>
    </row>
    <row r="14" customFormat="false" ht="15" hidden="false" customHeight="false" outlineLevel="0" collapsed="false">
      <c r="B14" s="9" t="s">
        <v>11</v>
      </c>
      <c r="C14" s="10" t="n">
        <f aca="false">'2024'!C17</f>
        <v>970000</v>
      </c>
      <c r="D14" s="10" t="n">
        <f aca="false">'2025'!C17</f>
        <v>1250000</v>
      </c>
      <c r="E14" s="10" t="n">
        <f aca="false">'2026'!C17</f>
        <v>1395000</v>
      </c>
    </row>
    <row r="15" customFormat="false" ht="15" hidden="false" customHeight="false" outlineLevel="0" collapsed="false">
      <c r="B15" s="9" t="s">
        <v>12</v>
      </c>
      <c r="C15" s="10" t="n">
        <f aca="false">'2024'!C21</f>
        <v>5520000</v>
      </c>
      <c r="D15" s="10" t="n">
        <f aca="false">'2025'!C21</f>
        <v>5650000</v>
      </c>
      <c r="E15" s="10" t="n">
        <f aca="false">'2026'!C21</f>
        <v>5610000</v>
      </c>
    </row>
    <row r="16" customFormat="false" ht="15" hidden="false" customHeight="false" outlineLevel="0" collapsed="false">
      <c r="B16" s="9" t="s">
        <v>13</v>
      </c>
      <c r="C16" s="10" t="n">
        <f aca="false">'2024'!C28</f>
        <v>3850000</v>
      </c>
      <c r="D16" s="10" t="n">
        <f aca="false">'2025'!C28</f>
        <v>3450000</v>
      </c>
      <c r="E16" s="10" t="n">
        <f aca="false">'2026'!C28</f>
        <v>2950000</v>
      </c>
    </row>
    <row r="17" customFormat="false" ht="15" hidden="false" customHeight="false" outlineLevel="0" collapsed="false">
      <c r="B17" s="9" t="s">
        <v>14</v>
      </c>
      <c r="C17" s="10" t="n">
        <f aca="false">'2024'!C31</f>
        <v>25000</v>
      </c>
      <c r="D17" s="10" t="n">
        <f aca="false">'2025'!C31</f>
        <v>20000</v>
      </c>
      <c r="E17" s="10" t="n">
        <f aca="false">'2026'!C31</f>
        <v>25000</v>
      </c>
    </row>
    <row r="18" customFormat="false" ht="7.5" hidden="false" customHeight="true" outlineLevel="0" collapsed="false"/>
    <row r="19" customFormat="false" ht="15" hidden="false" customHeight="false" outlineLevel="0" collapsed="false">
      <c r="B19" s="13" t="s">
        <v>15</v>
      </c>
      <c r="C19" s="14" t="str">
        <f aca="false">"—"</f>
        <v>—</v>
      </c>
      <c r="D19" s="15" t="n">
        <f aca="false">D11-C11</f>
        <v>945000</v>
      </c>
      <c r="E19" s="15" t="n">
        <f aca="false">E11-D11</f>
        <v>705000</v>
      </c>
    </row>
    <row r="20" customFormat="false" ht="15" hidden="false" customHeight="false" outlineLevel="0" collapsed="false">
      <c r="B20" s="13" t="s">
        <v>16</v>
      </c>
      <c r="C20" s="14" t="str">
        <f aca="false">"—"</f>
        <v>—</v>
      </c>
      <c r="D20" s="16" t="n">
        <f aca="false">IFERROR((D11-C11)/C11,0)</f>
        <v>0.305331179321486</v>
      </c>
      <c r="E20" s="16" t="n">
        <f aca="false">IFERROR((E11-D11)/D11,0)</f>
        <v>0.17450495049505</v>
      </c>
    </row>
    <row r="21" customFormat="false" ht="9.75" hidden="false" customHeight="true" outlineLevel="0" collapsed="false"/>
    <row r="22" customFormat="false" ht="15" hidden="false" customHeight="false" outlineLevel="0" collapsed="false">
      <c r="B22" s="3" t="s">
        <v>17</v>
      </c>
      <c r="C22" s="3"/>
      <c r="D22" s="3"/>
      <c r="E22" s="3"/>
    </row>
  </sheetData>
  <mergeCells count="7">
    <mergeCell ref="B2:C2"/>
    <mergeCell ref="D2:E2"/>
    <mergeCell ref="B3:E3"/>
    <mergeCell ref="B5:E5"/>
    <mergeCell ref="B6:C6"/>
    <mergeCell ref="D6:E6"/>
    <mergeCell ref="B22:E22"/>
  </mergeCells>
  <printOptions headings="false" gridLines="false" gridLinesSet="true" horizontalCentered="false" verticalCentered="false"/>
  <pageMargins left="0.4" right="0.4" top="0.5" bottom="0.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1:C36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8" topLeftCell="B9" activePane="bottomRight" state="frozen"/>
      <selection pane="topLeft" activeCell="A1" activeCellId="0" sqref="A1"/>
      <selection pane="topRight" activeCell="B1" activeCellId="0" sqref="B1"/>
      <selection pane="bottomLeft" activeCell="A9" activeCellId="0" sqref="A9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.4"/>
    <col collapsed="false" customWidth="true" hidden="false" outlineLevel="0" max="2" min="2" style="0" width="42"/>
    <col collapsed="false" customWidth="true" hidden="false" outlineLevel="0" max="3" min="3" style="0" width="22"/>
    <col collapsed="false" customWidth="true" hidden="false" outlineLevel="0" max="4" min="4" style="0" width="2.4"/>
  </cols>
  <sheetData>
    <row r="1" customFormat="false" ht="9.75" hidden="false" customHeight="true" outlineLevel="0" collapsed="false"/>
    <row r="2" customFormat="false" ht="39.75" hidden="false" customHeight="true" outlineLevel="0" collapsed="false">
      <c r="B2" s="17" t="str">
        <f aca="false">C8</f>
        <v>2024</v>
      </c>
      <c r="C2" s="17"/>
    </row>
    <row r="3" customFormat="false" ht="18" hidden="false" customHeight="true" outlineLevel="0" collapsed="false">
      <c r="B3" s="3" t="s">
        <v>18</v>
      </c>
      <c r="C3" s="3"/>
    </row>
    <row r="4" customFormat="false" ht="7.5" hidden="false" customHeight="true" outlineLevel="0" collapsed="false"/>
    <row r="5" customFormat="false" ht="15.75" hidden="false" customHeight="true" outlineLevel="0" collapsed="false">
      <c r="B5" s="4" t="s">
        <v>19</v>
      </c>
      <c r="C5" s="4"/>
    </row>
    <row r="6" customFormat="false" ht="48" hidden="false" customHeight="true" outlineLevel="0" collapsed="false">
      <c r="B6" s="18" t="n">
        <f aca="false">C34</f>
        <v>3095000</v>
      </c>
      <c r="C6" s="18"/>
    </row>
    <row r="7" customFormat="false" ht="12" hidden="false" customHeight="true" outlineLevel="0" collapsed="false"/>
    <row r="8" customFormat="false" ht="21.75" hidden="false" customHeight="true" outlineLevel="0" collapsed="false">
      <c r="B8" s="19" t="s">
        <v>20</v>
      </c>
      <c r="C8" s="20" t="s">
        <v>4</v>
      </c>
    </row>
    <row r="9" customFormat="false" ht="19.5" hidden="false" customHeight="true" outlineLevel="0" collapsed="false">
      <c r="B9" s="21" t="s">
        <v>21</v>
      </c>
      <c r="C9" s="21"/>
    </row>
    <row r="10" customFormat="false" ht="19.5" hidden="false" customHeight="true" outlineLevel="0" collapsed="false">
      <c r="B10" s="22" t="s">
        <v>22</v>
      </c>
      <c r="C10" s="23" t="n">
        <v>200000</v>
      </c>
    </row>
    <row r="11" customFormat="false" ht="19.5" hidden="false" customHeight="true" outlineLevel="0" collapsed="false">
      <c r="B11" s="22" t="s">
        <v>23</v>
      </c>
      <c r="C11" s="23" t="n">
        <v>250000</v>
      </c>
    </row>
    <row r="12" customFormat="false" ht="19.5" hidden="false" customHeight="true" outlineLevel="0" collapsed="false">
      <c r="B12" s="22" t="s">
        <v>24</v>
      </c>
      <c r="C12" s="23" t="n">
        <v>30000</v>
      </c>
    </row>
    <row r="13" customFormat="false" ht="18.75" hidden="false" customHeight="true" outlineLevel="0" collapsed="false">
      <c r="B13" s="24" t="s">
        <v>25</v>
      </c>
      <c r="C13" s="25" t="n">
        <f aca="false">SUM(C10:C12)</f>
        <v>480000</v>
      </c>
    </row>
    <row r="14" customFormat="false" ht="19.5" hidden="false" customHeight="true" outlineLevel="0" collapsed="false">
      <c r="B14" s="22" t="s">
        <v>26</v>
      </c>
      <c r="C14" s="23" t="n">
        <v>480000</v>
      </c>
    </row>
    <row r="15" customFormat="false" ht="19.5" hidden="false" customHeight="true" outlineLevel="0" collapsed="false">
      <c r="B15" s="22" t="s">
        <v>27</v>
      </c>
      <c r="C15" s="23" t="n">
        <v>310000</v>
      </c>
    </row>
    <row r="16" customFormat="false" ht="19.5" hidden="false" customHeight="true" outlineLevel="0" collapsed="false">
      <c r="B16" s="22" t="s">
        <v>28</v>
      </c>
      <c r="C16" s="23" t="n">
        <v>180000</v>
      </c>
    </row>
    <row r="17" customFormat="false" ht="18.75" hidden="false" customHeight="true" outlineLevel="0" collapsed="false">
      <c r="B17" s="24" t="s">
        <v>29</v>
      </c>
      <c r="C17" s="25" t="n">
        <f aca="false">SUM(C14:C16)</f>
        <v>970000</v>
      </c>
    </row>
    <row r="18" customFormat="false" ht="19.5" hidden="false" customHeight="true" outlineLevel="0" collapsed="false">
      <c r="B18" s="22" t="s">
        <v>30</v>
      </c>
      <c r="C18" s="23" t="n">
        <v>4800000</v>
      </c>
    </row>
    <row r="19" customFormat="false" ht="19.5" hidden="false" customHeight="true" outlineLevel="0" collapsed="false">
      <c r="B19" s="22" t="s">
        <v>31</v>
      </c>
      <c r="C19" s="23" t="n">
        <v>600000</v>
      </c>
    </row>
    <row r="20" customFormat="false" ht="19.5" hidden="false" customHeight="true" outlineLevel="0" collapsed="false">
      <c r="B20" s="22" t="s">
        <v>32</v>
      </c>
      <c r="C20" s="23" t="n">
        <v>120000</v>
      </c>
    </row>
    <row r="21" customFormat="false" ht="18.75" hidden="false" customHeight="true" outlineLevel="0" collapsed="false">
      <c r="B21" s="24" t="s">
        <v>33</v>
      </c>
      <c r="C21" s="25" t="n">
        <f aca="false">SUM(C18:C20)</f>
        <v>5520000</v>
      </c>
    </row>
    <row r="22" customFormat="false" ht="21.75" hidden="false" customHeight="true" outlineLevel="0" collapsed="false">
      <c r="B22" s="26" t="s">
        <v>34</v>
      </c>
      <c r="C22" s="27" t="n">
        <f aca="false">C13+C17+C21</f>
        <v>6970000</v>
      </c>
    </row>
    <row r="23" customFormat="false" ht="7.5" hidden="false" customHeight="true" outlineLevel="0" collapsed="false"/>
    <row r="24" customFormat="false" ht="19.5" hidden="false" customHeight="true" outlineLevel="0" collapsed="false">
      <c r="B24" s="28" t="s">
        <v>35</v>
      </c>
      <c r="C24" s="28"/>
    </row>
    <row r="25" customFormat="false" ht="19.5" hidden="false" customHeight="true" outlineLevel="0" collapsed="false">
      <c r="B25" s="22" t="s">
        <v>36</v>
      </c>
      <c r="C25" s="23" t="n">
        <v>3550000</v>
      </c>
    </row>
    <row r="26" customFormat="false" ht="19.5" hidden="false" customHeight="true" outlineLevel="0" collapsed="false">
      <c r="B26" s="22" t="s">
        <v>37</v>
      </c>
      <c r="C26" s="23" t="n">
        <v>300000</v>
      </c>
    </row>
    <row r="27" customFormat="false" ht="19.5" hidden="false" customHeight="true" outlineLevel="0" collapsed="false">
      <c r="B27" s="22" t="s">
        <v>38</v>
      </c>
      <c r="C27" s="23" t="n">
        <v>0</v>
      </c>
    </row>
    <row r="28" customFormat="false" ht="18.75" hidden="false" customHeight="true" outlineLevel="0" collapsed="false">
      <c r="B28" s="24" t="s">
        <v>39</v>
      </c>
      <c r="C28" s="25" t="n">
        <f aca="false">SUM(C25:C27)</f>
        <v>3850000</v>
      </c>
    </row>
    <row r="29" customFormat="false" ht="19.5" hidden="false" customHeight="true" outlineLevel="0" collapsed="false">
      <c r="B29" s="22" t="s">
        <v>40</v>
      </c>
      <c r="C29" s="23" t="n">
        <v>25000</v>
      </c>
    </row>
    <row r="30" customFormat="false" ht="19.5" hidden="false" customHeight="true" outlineLevel="0" collapsed="false">
      <c r="B30" s="22" t="s">
        <v>41</v>
      </c>
      <c r="C30" s="23" t="n">
        <v>0</v>
      </c>
    </row>
    <row r="31" customFormat="false" ht="18.75" hidden="false" customHeight="true" outlineLevel="0" collapsed="false">
      <c r="B31" s="24" t="s">
        <v>42</v>
      </c>
      <c r="C31" s="25" t="n">
        <f aca="false">SUM(C29:C30)</f>
        <v>25000</v>
      </c>
    </row>
    <row r="32" customFormat="false" ht="21.75" hidden="false" customHeight="true" outlineLevel="0" collapsed="false">
      <c r="B32" s="26" t="s">
        <v>43</v>
      </c>
      <c r="C32" s="27" t="n">
        <f aca="false">C28+C31</f>
        <v>3875000</v>
      </c>
    </row>
    <row r="33" customFormat="false" ht="9.75" hidden="false" customHeight="true" outlineLevel="0" collapsed="false"/>
    <row r="34" customFormat="false" ht="24" hidden="false" customHeight="true" outlineLevel="0" collapsed="false">
      <c r="B34" s="29" t="s">
        <v>44</v>
      </c>
      <c r="C34" s="30" t="n">
        <f aca="false">C22-C32</f>
        <v>3095000</v>
      </c>
    </row>
    <row r="36" customFormat="false" ht="18" hidden="false" customHeight="true" outlineLevel="0" collapsed="false">
      <c r="B36" s="3" t="s">
        <v>45</v>
      </c>
      <c r="C36" s="3"/>
    </row>
  </sheetData>
  <sheetProtection sheet="true" formatCells="false" formatColumns="false" formatRows="false" insertColumns="false" insertRows="false"/>
  <mergeCells count="7">
    <mergeCell ref="B2:C2"/>
    <mergeCell ref="B3:C3"/>
    <mergeCell ref="B5:C5"/>
    <mergeCell ref="B6:C6"/>
    <mergeCell ref="B9:C9"/>
    <mergeCell ref="B24:C24"/>
    <mergeCell ref="B36:C36"/>
  </mergeCells>
  <printOptions headings="false" gridLines="false" gridLinesSet="true" horizontalCentered="false" verticalCentered="false"/>
  <pageMargins left="0.4" right="0.4" top="0.5" bottom="0.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1:C36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8" topLeftCell="B9" activePane="bottomRight" state="frozen"/>
      <selection pane="topLeft" activeCell="A1" activeCellId="0" sqref="A1"/>
      <selection pane="topRight" activeCell="B1" activeCellId="0" sqref="B1"/>
      <selection pane="bottomLeft" activeCell="A9" activeCellId="0" sqref="A9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.4"/>
    <col collapsed="false" customWidth="true" hidden="false" outlineLevel="0" max="2" min="2" style="0" width="42"/>
    <col collapsed="false" customWidth="true" hidden="false" outlineLevel="0" max="3" min="3" style="0" width="22"/>
    <col collapsed="false" customWidth="true" hidden="false" outlineLevel="0" max="4" min="4" style="0" width="2.4"/>
  </cols>
  <sheetData>
    <row r="1" customFormat="false" ht="9.75" hidden="false" customHeight="true" outlineLevel="0" collapsed="false"/>
    <row r="2" customFormat="false" ht="39.75" hidden="false" customHeight="true" outlineLevel="0" collapsed="false">
      <c r="B2" s="17" t="str">
        <f aca="false">C8</f>
        <v>2025</v>
      </c>
      <c r="C2" s="17"/>
    </row>
    <row r="3" customFormat="false" ht="18" hidden="false" customHeight="true" outlineLevel="0" collapsed="false">
      <c r="B3" s="3" t="s">
        <v>46</v>
      </c>
      <c r="C3" s="3"/>
    </row>
    <row r="4" customFormat="false" ht="7.5" hidden="false" customHeight="true" outlineLevel="0" collapsed="false"/>
    <row r="5" customFormat="false" ht="15.75" hidden="false" customHeight="true" outlineLevel="0" collapsed="false">
      <c r="B5" s="4" t="s">
        <v>19</v>
      </c>
      <c r="C5" s="4"/>
    </row>
    <row r="6" customFormat="false" ht="48" hidden="false" customHeight="true" outlineLevel="0" collapsed="false">
      <c r="B6" s="18" t="n">
        <f aca="false">C34</f>
        <v>4040000</v>
      </c>
      <c r="C6" s="18"/>
    </row>
    <row r="7" customFormat="false" ht="12" hidden="false" customHeight="true" outlineLevel="0" collapsed="false"/>
    <row r="8" customFormat="false" ht="21.75" hidden="false" customHeight="true" outlineLevel="0" collapsed="false">
      <c r="B8" s="19" t="s">
        <v>20</v>
      </c>
      <c r="C8" s="20" t="s">
        <v>5</v>
      </c>
    </row>
    <row r="9" customFormat="false" ht="19.5" hidden="false" customHeight="true" outlineLevel="0" collapsed="false">
      <c r="B9" s="21" t="s">
        <v>21</v>
      </c>
      <c r="C9" s="21"/>
    </row>
    <row r="10" customFormat="false" ht="19.5" hidden="false" customHeight="true" outlineLevel="0" collapsed="false">
      <c r="B10" s="22" t="s">
        <v>22</v>
      </c>
      <c r="C10" s="23" t="n">
        <v>260000</v>
      </c>
    </row>
    <row r="11" customFormat="false" ht="19.5" hidden="false" customHeight="true" outlineLevel="0" collapsed="false">
      <c r="B11" s="22" t="s">
        <v>23</v>
      </c>
      <c r="C11" s="23" t="n">
        <v>320000</v>
      </c>
    </row>
    <row r="12" customFormat="false" ht="19.5" hidden="false" customHeight="true" outlineLevel="0" collapsed="false">
      <c r="B12" s="22" t="s">
        <v>24</v>
      </c>
      <c r="C12" s="23" t="n">
        <v>30000</v>
      </c>
    </row>
    <row r="13" customFormat="false" ht="18.75" hidden="false" customHeight="true" outlineLevel="0" collapsed="false">
      <c r="B13" s="24" t="s">
        <v>25</v>
      </c>
      <c r="C13" s="25" t="n">
        <f aca="false">SUM(C10:C12)</f>
        <v>610000</v>
      </c>
    </row>
    <row r="14" customFormat="false" ht="19.5" hidden="false" customHeight="true" outlineLevel="0" collapsed="false">
      <c r="B14" s="22" t="s">
        <v>26</v>
      </c>
      <c r="C14" s="23" t="n">
        <v>640000</v>
      </c>
    </row>
    <row r="15" customFormat="false" ht="19.5" hidden="false" customHeight="true" outlineLevel="0" collapsed="false">
      <c r="B15" s="22" t="s">
        <v>27</v>
      </c>
      <c r="C15" s="23" t="n">
        <v>400000</v>
      </c>
    </row>
    <row r="16" customFormat="false" ht="19.5" hidden="false" customHeight="true" outlineLevel="0" collapsed="false">
      <c r="B16" s="22" t="s">
        <v>28</v>
      </c>
      <c r="C16" s="23" t="n">
        <v>210000</v>
      </c>
    </row>
    <row r="17" customFormat="false" ht="18.75" hidden="false" customHeight="true" outlineLevel="0" collapsed="false">
      <c r="B17" s="24" t="s">
        <v>29</v>
      </c>
      <c r="C17" s="25" t="n">
        <f aca="false">SUM(C14:C16)</f>
        <v>1250000</v>
      </c>
    </row>
    <row r="18" customFormat="false" ht="19.5" hidden="false" customHeight="true" outlineLevel="0" collapsed="false">
      <c r="B18" s="22" t="s">
        <v>30</v>
      </c>
      <c r="C18" s="23" t="n">
        <v>5000000</v>
      </c>
    </row>
    <row r="19" customFormat="false" ht="19.5" hidden="false" customHeight="true" outlineLevel="0" collapsed="false">
      <c r="B19" s="22" t="s">
        <v>31</v>
      </c>
      <c r="C19" s="23" t="n">
        <v>520000</v>
      </c>
    </row>
    <row r="20" customFormat="false" ht="19.5" hidden="false" customHeight="true" outlineLevel="0" collapsed="false">
      <c r="B20" s="22" t="s">
        <v>32</v>
      </c>
      <c r="C20" s="23" t="n">
        <v>130000</v>
      </c>
    </row>
    <row r="21" customFormat="false" ht="18.75" hidden="false" customHeight="true" outlineLevel="0" collapsed="false">
      <c r="B21" s="24" t="s">
        <v>33</v>
      </c>
      <c r="C21" s="25" t="n">
        <f aca="false">SUM(C18:C20)</f>
        <v>5650000</v>
      </c>
    </row>
    <row r="22" customFormat="false" ht="21.75" hidden="false" customHeight="true" outlineLevel="0" collapsed="false">
      <c r="B22" s="26" t="s">
        <v>34</v>
      </c>
      <c r="C22" s="27" t="n">
        <f aca="false">C13+C17+C21</f>
        <v>7510000</v>
      </c>
    </row>
    <row r="23" customFormat="false" ht="7.5" hidden="false" customHeight="true" outlineLevel="0" collapsed="false"/>
    <row r="24" customFormat="false" ht="19.5" hidden="false" customHeight="true" outlineLevel="0" collapsed="false">
      <c r="B24" s="28" t="s">
        <v>35</v>
      </c>
      <c r="C24" s="28"/>
    </row>
    <row r="25" customFormat="false" ht="19.5" hidden="false" customHeight="true" outlineLevel="0" collapsed="false">
      <c r="B25" s="22" t="s">
        <v>36</v>
      </c>
      <c r="C25" s="23" t="n">
        <v>3270000</v>
      </c>
    </row>
    <row r="26" customFormat="false" ht="19.5" hidden="false" customHeight="true" outlineLevel="0" collapsed="false">
      <c r="B26" s="22" t="s">
        <v>37</v>
      </c>
      <c r="C26" s="23" t="n">
        <v>180000</v>
      </c>
    </row>
    <row r="27" customFormat="false" ht="19.5" hidden="false" customHeight="true" outlineLevel="0" collapsed="false">
      <c r="B27" s="22" t="s">
        <v>38</v>
      </c>
      <c r="C27" s="23" t="n">
        <v>0</v>
      </c>
    </row>
    <row r="28" customFormat="false" ht="18.75" hidden="false" customHeight="true" outlineLevel="0" collapsed="false">
      <c r="B28" s="24" t="s">
        <v>39</v>
      </c>
      <c r="C28" s="25" t="n">
        <f aca="false">SUM(C25:C27)</f>
        <v>3450000</v>
      </c>
    </row>
    <row r="29" customFormat="false" ht="19.5" hidden="false" customHeight="true" outlineLevel="0" collapsed="false">
      <c r="B29" s="22" t="s">
        <v>40</v>
      </c>
      <c r="C29" s="23" t="n">
        <v>20000</v>
      </c>
    </row>
    <row r="30" customFormat="false" ht="19.5" hidden="false" customHeight="true" outlineLevel="0" collapsed="false">
      <c r="B30" s="22" t="s">
        <v>41</v>
      </c>
      <c r="C30" s="23" t="n">
        <v>0</v>
      </c>
    </row>
    <row r="31" customFormat="false" ht="18.75" hidden="false" customHeight="true" outlineLevel="0" collapsed="false">
      <c r="B31" s="24" t="s">
        <v>42</v>
      </c>
      <c r="C31" s="25" t="n">
        <f aca="false">SUM(C29:C30)</f>
        <v>20000</v>
      </c>
    </row>
    <row r="32" customFormat="false" ht="21.75" hidden="false" customHeight="true" outlineLevel="0" collapsed="false">
      <c r="B32" s="26" t="s">
        <v>43</v>
      </c>
      <c r="C32" s="27" t="n">
        <f aca="false">C28+C31</f>
        <v>3470000</v>
      </c>
    </row>
    <row r="33" customFormat="false" ht="9.75" hidden="false" customHeight="true" outlineLevel="0" collapsed="false"/>
    <row r="34" customFormat="false" ht="24" hidden="false" customHeight="true" outlineLevel="0" collapsed="false">
      <c r="B34" s="29" t="s">
        <v>44</v>
      </c>
      <c r="C34" s="30" t="n">
        <f aca="false">C22-C32</f>
        <v>4040000</v>
      </c>
    </row>
    <row r="36" customFormat="false" ht="18" hidden="false" customHeight="true" outlineLevel="0" collapsed="false">
      <c r="B36" s="3" t="s">
        <v>45</v>
      </c>
      <c r="C36" s="3"/>
    </row>
  </sheetData>
  <sheetProtection sheet="true" formatCells="false" formatColumns="false" formatRows="false" insertColumns="false" insertRows="false"/>
  <mergeCells count="7">
    <mergeCell ref="B2:C2"/>
    <mergeCell ref="B3:C3"/>
    <mergeCell ref="B5:C5"/>
    <mergeCell ref="B6:C6"/>
    <mergeCell ref="B9:C9"/>
    <mergeCell ref="B24:C24"/>
    <mergeCell ref="B36:C36"/>
  </mergeCells>
  <printOptions headings="false" gridLines="false" gridLinesSet="true" horizontalCentered="false" verticalCentered="false"/>
  <pageMargins left="0.4" right="0.4" top="0.5" bottom="0.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1:C36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8" topLeftCell="B9" activePane="bottomRight" state="frozen"/>
      <selection pane="topLeft" activeCell="A1" activeCellId="0" sqref="A1"/>
      <selection pane="topRight" activeCell="B1" activeCellId="0" sqref="B1"/>
      <selection pane="bottomLeft" activeCell="A9" activeCellId="0" sqref="A9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.4"/>
    <col collapsed="false" customWidth="true" hidden="false" outlineLevel="0" max="2" min="2" style="0" width="42"/>
    <col collapsed="false" customWidth="true" hidden="false" outlineLevel="0" max="3" min="3" style="0" width="22"/>
    <col collapsed="false" customWidth="true" hidden="false" outlineLevel="0" max="4" min="4" style="0" width="2.4"/>
  </cols>
  <sheetData>
    <row r="1" customFormat="false" ht="9.75" hidden="false" customHeight="true" outlineLevel="0" collapsed="false"/>
    <row r="2" customFormat="false" ht="39.75" hidden="false" customHeight="true" outlineLevel="0" collapsed="false">
      <c r="B2" s="17" t="str">
        <f aca="false">C8</f>
        <v>2026</v>
      </c>
      <c r="C2" s="17"/>
    </row>
    <row r="3" customFormat="false" ht="18" hidden="false" customHeight="true" outlineLevel="0" collapsed="false">
      <c r="B3" s="3" t="s">
        <v>47</v>
      </c>
      <c r="C3" s="3"/>
    </row>
    <row r="4" customFormat="false" ht="7.5" hidden="false" customHeight="true" outlineLevel="0" collapsed="false"/>
    <row r="5" customFormat="false" ht="15.75" hidden="false" customHeight="true" outlineLevel="0" collapsed="false">
      <c r="B5" s="4" t="s">
        <v>48</v>
      </c>
      <c r="C5" s="4"/>
    </row>
    <row r="6" customFormat="false" ht="48" hidden="false" customHeight="true" outlineLevel="0" collapsed="false">
      <c r="B6" s="18" t="n">
        <f aca="false">C34</f>
        <v>4745000</v>
      </c>
      <c r="C6" s="18"/>
    </row>
    <row r="7" customFormat="false" ht="12" hidden="false" customHeight="true" outlineLevel="0" collapsed="false"/>
    <row r="8" customFormat="false" ht="21.75" hidden="false" customHeight="true" outlineLevel="0" collapsed="false">
      <c r="B8" s="19" t="s">
        <v>20</v>
      </c>
      <c r="C8" s="20" t="s">
        <v>49</v>
      </c>
    </row>
    <row r="9" customFormat="false" ht="19.5" hidden="false" customHeight="true" outlineLevel="0" collapsed="false">
      <c r="B9" s="21" t="s">
        <v>21</v>
      </c>
      <c r="C9" s="21"/>
    </row>
    <row r="10" customFormat="false" ht="19.5" hidden="false" customHeight="true" outlineLevel="0" collapsed="false">
      <c r="B10" s="22" t="s">
        <v>22</v>
      </c>
      <c r="C10" s="23" t="n">
        <v>310000</v>
      </c>
    </row>
    <row r="11" customFormat="false" ht="19.5" hidden="false" customHeight="true" outlineLevel="0" collapsed="false">
      <c r="B11" s="22" t="s">
        <v>23</v>
      </c>
      <c r="C11" s="23" t="n">
        <v>370000</v>
      </c>
    </row>
    <row r="12" customFormat="false" ht="19.5" hidden="false" customHeight="true" outlineLevel="0" collapsed="false">
      <c r="B12" s="22" t="s">
        <v>24</v>
      </c>
      <c r="C12" s="23" t="n">
        <v>35000</v>
      </c>
    </row>
    <row r="13" customFormat="false" ht="18.75" hidden="false" customHeight="true" outlineLevel="0" collapsed="false">
      <c r="B13" s="24" t="s">
        <v>25</v>
      </c>
      <c r="C13" s="25" t="n">
        <f aca="false">SUM(C10:C12)</f>
        <v>715000</v>
      </c>
    </row>
    <row r="14" customFormat="false" ht="19.5" hidden="false" customHeight="true" outlineLevel="0" collapsed="false">
      <c r="B14" s="22" t="s">
        <v>26</v>
      </c>
      <c r="C14" s="23" t="n">
        <v>720000</v>
      </c>
    </row>
    <row r="15" customFormat="false" ht="19.5" hidden="false" customHeight="true" outlineLevel="0" collapsed="false">
      <c r="B15" s="22" t="s">
        <v>27</v>
      </c>
      <c r="C15" s="23" t="n">
        <v>450000</v>
      </c>
    </row>
    <row r="16" customFormat="false" ht="19.5" hidden="false" customHeight="true" outlineLevel="0" collapsed="false">
      <c r="B16" s="22" t="s">
        <v>28</v>
      </c>
      <c r="C16" s="23" t="n">
        <v>225000</v>
      </c>
    </row>
    <row r="17" customFormat="false" ht="18.75" hidden="false" customHeight="true" outlineLevel="0" collapsed="false">
      <c r="B17" s="24" t="s">
        <v>29</v>
      </c>
      <c r="C17" s="25" t="n">
        <f aca="false">SUM(C14:C16)</f>
        <v>1395000</v>
      </c>
    </row>
    <row r="18" customFormat="false" ht="19.5" hidden="false" customHeight="true" outlineLevel="0" collapsed="false">
      <c r="B18" s="22" t="s">
        <v>30</v>
      </c>
      <c r="C18" s="23" t="n">
        <v>5000000</v>
      </c>
    </row>
    <row r="19" customFormat="false" ht="19.5" hidden="false" customHeight="true" outlineLevel="0" collapsed="false">
      <c r="B19" s="22" t="s">
        <v>31</v>
      </c>
      <c r="C19" s="23" t="n">
        <v>470000</v>
      </c>
    </row>
    <row r="20" customFormat="false" ht="19.5" hidden="false" customHeight="true" outlineLevel="0" collapsed="false">
      <c r="B20" s="22" t="s">
        <v>32</v>
      </c>
      <c r="C20" s="23" t="n">
        <v>140000</v>
      </c>
    </row>
    <row r="21" customFormat="false" ht="18.75" hidden="false" customHeight="true" outlineLevel="0" collapsed="false">
      <c r="B21" s="24" t="s">
        <v>33</v>
      </c>
      <c r="C21" s="25" t="n">
        <f aca="false">SUM(C18:C20)</f>
        <v>5610000</v>
      </c>
    </row>
    <row r="22" customFormat="false" ht="21.75" hidden="false" customHeight="true" outlineLevel="0" collapsed="false">
      <c r="B22" s="26" t="s">
        <v>34</v>
      </c>
      <c r="C22" s="27" t="n">
        <f aca="false">C13+C17+C21</f>
        <v>7720000</v>
      </c>
    </row>
    <row r="23" customFormat="false" ht="7.5" hidden="false" customHeight="true" outlineLevel="0" collapsed="false"/>
    <row r="24" customFormat="false" ht="19.5" hidden="false" customHeight="true" outlineLevel="0" collapsed="false">
      <c r="B24" s="28" t="s">
        <v>35</v>
      </c>
      <c r="C24" s="28"/>
    </row>
    <row r="25" customFormat="false" ht="19.5" hidden="false" customHeight="true" outlineLevel="0" collapsed="false">
      <c r="B25" s="22" t="s">
        <v>36</v>
      </c>
      <c r="C25" s="23" t="n">
        <v>2920000</v>
      </c>
    </row>
    <row r="26" customFormat="false" ht="19.5" hidden="false" customHeight="true" outlineLevel="0" collapsed="false">
      <c r="B26" s="22" t="s">
        <v>37</v>
      </c>
      <c r="C26" s="23" t="n">
        <v>30000</v>
      </c>
    </row>
    <row r="27" customFormat="false" ht="19.5" hidden="false" customHeight="true" outlineLevel="0" collapsed="false">
      <c r="B27" s="22" t="s">
        <v>38</v>
      </c>
      <c r="C27" s="23" t="n">
        <v>0</v>
      </c>
    </row>
    <row r="28" customFormat="false" ht="18.75" hidden="false" customHeight="true" outlineLevel="0" collapsed="false">
      <c r="B28" s="24" t="s">
        <v>39</v>
      </c>
      <c r="C28" s="25" t="n">
        <f aca="false">SUM(C25:C27)</f>
        <v>2950000</v>
      </c>
    </row>
    <row r="29" customFormat="false" ht="19.5" hidden="false" customHeight="true" outlineLevel="0" collapsed="false">
      <c r="B29" s="22" t="s">
        <v>40</v>
      </c>
      <c r="C29" s="23" t="n">
        <v>25000</v>
      </c>
    </row>
    <row r="30" customFormat="false" ht="19.5" hidden="false" customHeight="true" outlineLevel="0" collapsed="false">
      <c r="B30" s="22" t="s">
        <v>41</v>
      </c>
      <c r="C30" s="23" t="n">
        <v>0</v>
      </c>
    </row>
    <row r="31" customFormat="false" ht="18.75" hidden="false" customHeight="true" outlineLevel="0" collapsed="false">
      <c r="B31" s="24" t="s">
        <v>42</v>
      </c>
      <c r="C31" s="25" t="n">
        <f aca="false">SUM(C29:C30)</f>
        <v>25000</v>
      </c>
    </row>
    <row r="32" customFormat="false" ht="21.75" hidden="false" customHeight="true" outlineLevel="0" collapsed="false">
      <c r="B32" s="26" t="s">
        <v>43</v>
      </c>
      <c r="C32" s="27" t="n">
        <f aca="false">C28+C31</f>
        <v>2975000</v>
      </c>
    </row>
    <row r="33" customFormat="false" ht="9.75" hidden="false" customHeight="true" outlineLevel="0" collapsed="false"/>
    <row r="34" customFormat="false" ht="24" hidden="false" customHeight="true" outlineLevel="0" collapsed="false">
      <c r="B34" s="29" t="s">
        <v>44</v>
      </c>
      <c r="C34" s="30" t="n">
        <f aca="false">C22-C32</f>
        <v>4745000</v>
      </c>
    </row>
    <row r="36" customFormat="false" ht="18" hidden="false" customHeight="true" outlineLevel="0" collapsed="false">
      <c r="B36" s="3" t="s">
        <v>50</v>
      </c>
      <c r="C36" s="3"/>
    </row>
  </sheetData>
  <sheetProtection sheet="true" formatCells="false" formatColumns="false" formatRows="false" insertColumns="false" insertRows="false"/>
  <mergeCells count="7">
    <mergeCell ref="B2:C2"/>
    <mergeCell ref="B3:C3"/>
    <mergeCell ref="B5:C5"/>
    <mergeCell ref="B6:C6"/>
    <mergeCell ref="B9:C9"/>
    <mergeCell ref="B24:C24"/>
    <mergeCell ref="B36:C36"/>
  </mergeCells>
  <printOptions headings="false" gridLines="false" gridLinesSet="true" horizontalCentered="false" verticalCentered="false"/>
  <pageMargins left="0.4" right="0.4" top="0.5" bottom="0.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94A3B8"/>
    <pageSetUpPr fitToPage="true"/>
  </sheetPr>
  <dimension ref="B1:B2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.4"/>
    <col collapsed="false" customWidth="true" hidden="false" outlineLevel="0" max="2" min="2" style="0" width="104"/>
  </cols>
  <sheetData>
    <row r="1" customFormat="false" ht="27.75" hidden="false" customHeight="true" outlineLevel="0" collapsed="false">
      <c r="B1" s="31" t="s">
        <v>51</v>
      </c>
    </row>
    <row r="2" customFormat="false" ht="15" hidden="false" customHeight="false" outlineLevel="0" collapsed="false">
      <c r="B2" s="32"/>
    </row>
    <row r="3" customFormat="false" ht="15" hidden="false" customHeight="false" outlineLevel="0" collapsed="false">
      <c r="B3" s="33" t="s">
        <v>52</v>
      </c>
    </row>
    <row r="4" customFormat="false" ht="15" hidden="false" customHeight="false" outlineLevel="0" collapsed="false">
      <c r="B4" s="9" t="s">
        <v>53</v>
      </c>
    </row>
    <row r="5" customFormat="false" ht="15" hidden="false" customHeight="false" outlineLevel="0" collapsed="false">
      <c r="B5" s="9" t="s">
        <v>54</v>
      </c>
    </row>
    <row r="6" customFormat="false" ht="15" hidden="false" customHeight="false" outlineLevel="0" collapsed="false">
      <c r="B6" s="32"/>
    </row>
    <row r="7" customFormat="false" ht="15" hidden="false" customHeight="false" outlineLevel="0" collapsed="false">
      <c r="B7" s="33" t="s">
        <v>55</v>
      </c>
    </row>
    <row r="8" customFormat="false" ht="15" hidden="false" customHeight="false" outlineLevel="0" collapsed="false">
      <c r="B8" s="9" t="s">
        <v>56</v>
      </c>
    </row>
    <row r="9" customFormat="false" ht="15" hidden="false" customHeight="false" outlineLevel="0" collapsed="false">
      <c r="B9" s="9" t="s">
        <v>57</v>
      </c>
    </row>
    <row r="10" customFormat="false" ht="15" hidden="false" customHeight="false" outlineLevel="0" collapsed="false">
      <c r="B10" s="9" t="s">
        <v>58</v>
      </c>
    </row>
    <row r="11" customFormat="false" ht="15" hidden="false" customHeight="false" outlineLevel="0" collapsed="false">
      <c r="B11" s="32"/>
    </row>
    <row r="12" customFormat="false" ht="15" hidden="false" customHeight="false" outlineLevel="0" collapsed="false">
      <c r="B12" s="33" t="s">
        <v>59</v>
      </c>
    </row>
    <row r="13" customFormat="false" ht="15" hidden="false" customHeight="false" outlineLevel="0" collapsed="false">
      <c r="B13" s="9" t="s">
        <v>60</v>
      </c>
    </row>
    <row r="14" customFormat="false" ht="15" hidden="false" customHeight="false" outlineLevel="0" collapsed="false">
      <c r="B14" s="9" t="s">
        <v>61</v>
      </c>
    </row>
    <row r="15" customFormat="false" ht="15" hidden="false" customHeight="false" outlineLevel="0" collapsed="false">
      <c r="B15" s="9" t="s">
        <v>62</v>
      </c>
    </row>
    <row r="16" customFormat="false" ht="15" hidden="false" customHeight="false" outlineLevel="0" collapsed="false">
      <c r="B16" s="9" t="s">
        <v>63</v>
      </c>
    </row>
    <row r="17" customFormat="false" ht="15" hidden="false" customHeight="false" outlineLevel="0" collapsed="false">
      <c r="B17" s="9" t="s">
        <v>64</v>
      </c>
    </row>
    <row r="18" customFormat="false" ht="15" hidden="false" customHeight="false" outlineLevel="0" collapsed="false">
      <c r="B18" s="32"/>
    </row>
    <row r="19" customFormat="false" ht="15" hidden="false" customHeight="false" outlineLevel="0" collapsed="false">
      <c r="B19" s="33" t="s">
        <v>65</v>
      </c>
    </row>
    <row r="20" customFormat="false" ht="15" hidden="false" customHeight="false" outlineLevel="0" collapsed="false">
      <c r="B20" s="9" t="s">
        <v>66</v>
      </c>
    </row>
    <row r="21" customFormat="false" ht="15" hidden="false" customHeight="false" outlineLevel="0" collapsed="false">
      <c r="B21" s="32"/>
    </row>
    <row r="22" customFormat="false" ht="15" hidden="false" customHeight="false" outlineLevel="0" collapsed="false">
      <c r="B22" s="33" t="s">
        <v>67</v>
      </c>
    </row>
    <row r="23" customFormat="false" ht="15" hidden="false" customHeight="false" outlineLevel="0" collapsed="false">
      <c r="B23" s="9" t="s">
        <v>68</v>
      </c>
    </row>
    <row r="24" customFormat="false" ht="15" hidden="false" customHeight="false" outlineLevel="0" collapsed="false">
      <c r="B24" s="9" t="s">
        <v>69</v>
      </c>
    </row>
    <row r="25" customFormat="false" ht="15" hidden="false" customHeight="false" outlineLevel="0" collapsed="false">
      <c r="B25" s="9" t="s">
        <v>70</v>
      </c>
    </row>
    <row r="26" customFormat="false" ht="15" hidden="false" customHeight="false" outlineLevel="0" collapsed="false">
      <c r="B26" s="9" t="s">
        <v>71</v>
      </c>
    </row>
    <row r="27" customFormat="false" ht="15" hidden="false" customHeight="false" outlineLevel="0" collapsed="false">
      <c r="B27" s="9" t="s">
        <v>72</v>
      </c>
    </row>
    <row r="28" customFormat="false" ht="15" hidden="false" customHeight="false" outlineLevel="0" collapsed="false">
      <c r="B28" s="9" t="s">
        <v>73</v>
      </c>
    </row>
  </sheetData>
  <printOptions headings="false" gridLines="false" gridLinesSet="true" horizontalCentered="false" verticalCentered="false"/>
  <pageMargins left="0.4" right="0.4" top="0.5" bottom="0.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2026-06-09T14:46:37Z</dcterms:created>
  <dc:creator>openpyxl</dc:creator>
  <dc:description/>
  <dc:language>en-US</dc:language>
  <cp:lastModifiedBy/>
  <dcterms:modified xsi:type="dcterms:W3CDTF">2026-06-09T14:46:37Z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